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.33\administracyjny\2019\Przetargi\ROPS.X.3612_17_2019 Kooperacja_2 dniowe spotkanie coachingowe\"/>
    </mc:Choice>
  </mc:AlternateContent>
  <bookViews>
    <workbookView xWindow="0" yWindow="0" windowWidth="21540" windowHeight="9630"/>
  </bookViews>
  <sheets>
    <sheet name="wg ROPS" sheetId="2" r:id="rId1"/>
  </sheets>
  <calcPr calcId="152511" iterateDelta="1E-4"/>
</workbook>
</file>

<file path=xl/calcChain.xml><?xml version="1.0" encoding="utf-8"?>
<calcChain xmlns="http://schemas.openxmlformats.org/spreadsheetml/2006/main">
  <c r="D16" i="2" l="1"/>
  <c r="D14" i="2" l="1"/>
  <c r="F14" i="2" s="1"/>
  <c r="J14" i="2" s="1"/>
  <c r="I14" i="2"/>
  <c r="K14" i="2" s="1"/>
  <c r="I12" i="2"/>
  <c r="K12" i="2" s="1"/>
  <c r="I18" i="2" l="1"/>
  <c r="K18" i="2" s="1"/>
  <c r="D18" i="2"/>
  <c r="F18" i="2" s="1"/>
  <c r="J18" i="2" s="1"/>
  <c r="I16" i="2"/>
  <c r="K16" i="2" s="1"/>
  <c r="F16" i="2"/>
  <c r="J16" i="2" s="1"/>
  <c r="I17" i="2"/>
  <c r="K17" i="2" s="1"/>
  <c r="D17" i="2"/>
  <c r="F17" i="2" s="1"/>
  <c r="J17" i="2" s="1"/>
  <c r="I15" i="2"/>
  <c r="K15" i="2" s="1"/>
  <c r="D15" i="2"/>
  <c r="F15" i="2" s="1"/>
  <c r="J15" i="2" s="1"/>
  <c r="I10" i="2" l="1"/>
  <c r="K10" i="2" s="1"/>
  <c r="D10" i="2"/>
  <c r="F10" i="2" s="1"/>
  <c r="J10" i="2" s="1"/>
  <c r="D12" i="2" l="1"/>
  <c r="I11" i="2"/>
  <c r="K11" i="2" s="1"/>
  <c r="I8" i="2"/>
  <c r="K8" i="2" s="1"/>
  <c r="D9" i="2"/>
  <c r="F9" i="2" s="1"/>
  <c r="J9" i="2" s="1"/>
  <c r="D11" i="2"/>
  <c r="F11" i="2" s="1"/>
  <c r="J11" i="2" s="1"/>
  <c r="D8" i="2"/>
  <c r="F8" i="2" s="1"/>
  <c r="I9" i="2"/>
  <c r="K9" i="2" s="1"/>
  <c r="F12" i="2" l="1"/>
  <c r="J12" i="2" s="1"/>
  <c r="K19" i="2"/>
  <c r="J8" i="2"/>
  <c r="D19" i="2"/>
  <c r="J19" i="2" l="1"/>
  <c r="F19" i="2"/>
</calcChain>
</file>

<file path=xl/sharedStrings.xml><?xml version="1.0" encoding="utf-8"?>
<sst xmlns="http://schemas.openxmlformats.org/spreadsheetml/2006/main" count="29" uniqueCount="29">
  <si>
    <t>Przedmiot zamówienia</t>
  </si>
  <si>
    <t>Kwota VAT w PLN</t>
  </si>
  <si>
    <t>RAZEM</t>
  </si>
  <si>
    <t>Liczba osób</t>
  </si>
  <si>
    <t>Kalkulacja przyjęta do wyceny usług hotelowych</t>
  </si>
  <si>
    <r>
      <t>Cena</t>
    </r>
    <r>
      <rPr>
        <b/>
        <sz val="11"/>
        <color indexed="8"/>
        <rFont val="Czcionka tekstu podstawowego"/>
        <charset val="238"/>
      </rPr>
      <t xml:space="preserve"> netto</t>
    </r>
    <r>
      <rPr>
        <sz val="11"/>
        <color indexed="8"/>
        <rFont val="Czcionka tekstu podstawowego"/>
        <family val="2"/>
        <charset val="238"/>
      </rPr>
      <t xml:space="preserve"> jednostkowa 
w PLN za zjazd </t>
    </r>
    <r>
      <rPr>
        <b/>
        <sz val="11"/>
        <color indexed="8"/>
        <rFont val="Czcionka tekstu podstawowego"/>
        <charset val="238"/>
      </rPr>
      <t>(2 dni)</t>
    </r>
  </si>
  <si>
    <t>Załącznik nr 1 do Formularza ofertowego</t>
  </si>
  <si>
    <t>Stawka podatku VAT w %*</t>
  </si>
  <si>
    <t>* w przypadku gdy podatek Vat jest inny niż podany w tabeli, należy wprowadzić obowiązujący</t>
  </si>
  <si>
    <r>
      <t xml:space="preserve">Obiad 
</t>
    </r>
    <r>
      <rPr>
        <b/>
        <sz val="11"/>
        <color indexed="8"/>
        <rFont val="Czcionka tekstu podstawowego"/>
        <charset val="238"/>
      </rPr>
      <t>18-19.12.2019 r.</t>
    </r>
  </si>
  <si>
    <r>
      <t xml:space="preserve">Serwis kawowy ciągły 
</t>
    </r>
    <r>
      <rPr>
        <b/>
        <sz val="11"/>
        <color indexed="8"/>
        <rFont val="Czcionka tekstu podstawowego"/>
        <charset val="238"/>
      </rPr>
      <t>18-19.12.2019 r.</t>
    </r>
  </si>
  <si>
    <r>
      <t xml:space="preserve">Serwis kawowy ciągły 
</t>
    </r>
    <r>
      <rPr>
        <b/>
        <sz val="11"/>
        <color indexed="8"/>
        <rFont val="Czcionka tekstu podstawowego"/>
        <charset val="238"/>
      </rPr>
      <t>13-14.05.2020 r.</t>
    </r>
  </si>
  <si>
    <r>
      <t xml:space="preserve">Kolacja 
</t>
    </r>
    <r>
      <rPr>
        <b/>
        <sz val="11"/>
        <color indexed="8"/>
        <rFont val="Czcionka tekstu podstawowego"/>
        <charset val="238"/>
      </rPr>
      <t>18-19.12.2019 r.</t>
    </r>
  </si>
  <si>
    <r>
      <t xml:space="preserve">Kolacja 
</t>
    </r>
    <r>
      <rPr>
        <b/>
        <sz val="11"/>
        <color indexed="8"/>
        <rFont val="Czcionka tekstu podstawowego"/>
        <charset val="238"/>
      </rPr>
      <t>13-14.05.2020 r.</t>
    </r>
  </si>
  <si>
    <r>
      <t xml:space="preserve">Usługa konferencyjna - dostęp do jednej Sali warsztatowej 
podczas spotkania w terminie:
</t>
    </r>
    <r>
      <rPr>
        <b/>
        <sz val="11"/>
        <color indexed="8"/>
        <rFont val="Czcionka tekstu podstawowego"/>
        <charset val="238"/>
      </rPr>
      <t>13-14.05.2020 r.</t>
    </r>
  </si>
  <si>
    <r>
      <t>Cena</t>
    </r>
    <r>
      <rPr>
        <b/>
        <sz val="11"/>
        <color indexed="8"/>
        <rFont val="Czcionka tekstu podstawowego"/>
        <charset val="238"/>
      </rPr>
      <t xml:space="preserve"> netto</t>
    </r>
    <r>
      <rPr>
        <sz val="11"/>
        <color indexed="8"/>
        <rFont val="Czcionka tekstu podstawowego"/>
        <family val="2"/>
        <charset val="238"/>
      </rPr>
      <t xml:space="preserve"> jednostkowa w PLN 
</t>
    </r>
    <r>
      <rPr>
        <b/>
        <sz val="11"/>
        <color indexed="8"/>
        <rFont val="Czcionka tekstu podstawowego"/>
        <charset val="238"/>
      </rPr>
      <t>(1 dzień)</t>
    </r>
  </si>
  <si>
    <r>
      <t xml:space="preserve">cena </t>
    </r>
    <r>
      <rPr>
        <b/>
        <sz val="11"/>
        <rFont val="Czcionka tekstu podstawowego"/>
        <charset val="238"/>
      </rPr>
      <t>brutto</t>
    </r>
    <r>
      <rPr>
        <sz val="11"/>
        <color indexed="8"/>
        <rFont val="Czcionka tekstu podstawowego"/>
        <family val="2"/>
        <charset val="238"/>
      </rPr>
      <t xml:space="preserve"> jednostkowa w PLN 
</t>
    </r>
    <r>
      <rPr>
        <b/>
        <sz val="11"/>
        <color indexed="8"/>
        <rFont val="Czcionka tekstu podstawowego"/>
        <charset val="238"/>
      </rPr>
      <t>(1 dzień)</t>
    </r>
  </si>
  <si>
    <t>spotkanie w terminie 13-14.05.2020 r.</t>
  </si>
  <si>
    <t xml:space="preserve"> spotkanie w terminie 18-19.12.2019 r.</t>
  </si>
  <si>
    <t>Wartość brutto 
w PLN
(liczba dni x 15 osób)</t>
  </si>
  <si>
    <t>Wartość netto w PLN 
(liczba dni x 15 osób)</t>
  </si>
  <si>
    <t>liczba dni / ilość usług podczas 
2-dniowego spotkania</t>
  </si>
  <si>
    <t xml:space="preserve">ROPS.X.3612/17/2019 </t>
  </si>
  <si>
    <r>
      <t xml:space="preserve">terminy spotkań: </t>
    </r>
    <r>
      <rPr>
        <b/>
        <i/>
        <u/>
        <sz val="14"/>
        <color indexed="8"/>
        <rFont val="Czcionka tekstu podstawowego"/>
        <charset val="238"/>
      </rPr>
      <t>18-19.12.2019 r</t>
    </r>
    <r>
      <rPr>
        <b/>
        <sz val="14"/>
        <color indexed="8"/>
        <rFont val="Czcionka tekstu podstawowego"/>
        <charset val="238"/>
      </rPr>
      <t xml:space="preserve">. oraz </t>
    </r>
    <r>
      <rPr>
        <b/>
        <i/>
        <u/>
        <sz val="14"/>
        <color indexed="8"/>
        <rFont val="Czcionka tekstu podstawowego"/>
        <charset val="238"/>
      </rPr>
      <t>13-14.05.2020 r</t>
    </r>
    <r>
      <rPr>
        <b/>
        <sz val="14"/>
        <color indexed="8"/>
        <rFont val="Czcionka tekstu podstawowego"/>
        <charset val="238"/>
      </rPr>
      <t>.</t>
    </r>
  </si>
  <si>
    <t xml:space="preserve">                        Projekt „Kooperacja – efektywna i skuteczna”  
                        Biuro Projektu w Wielkopolsce: Regionalny Ośrodek Polityki Społecznej w Poznaniu 
                        61-731 Poznań, ul. Feliksa Nowowiejskiego 11, tel. 61 85 67 318, www.rops.poznan.pl </t>
  </si>
  <si>
    <r>
      <t>Obiad</t>
    </r>
    <r>
      <rPr>
        <b/>
        <sz val="11"/>
        <color indexed="8"/>
        <rFont val="Czcionka tekstu podstawowego"/>
        <charset val="238"/>
      </rPr>
      <t xml:space="preserve">
13-14.05.2020 r.</t>
    </r>
  </si>
  <si>
    <r>
      <t xml:space="preserve">Usługa konferencyjna - dostęp do jednej sali warsztatowej 
podczas spotkania w terminie:
</t>
    </r>
    <r>
      <rPr>
        <b/>
        <sz val="11"/>
        <color indexed="8"/>
        <rFont val="Czcionka tekstu podstawowego"/>
        <charset val="238"/>
      </rPr>
      <t>18-19.12.2019 r.</t>
    </r>
  </si>
  <si>
    <r>
      <t xml:space="preserve">nocleg ze śniadaniem (CENA ZA 1 OSOBĘ) 
</t>
    </r>
    <r>
      <rPr>
        <b/>
        <sz val="11"/>
        <color indexed="8"/>
        <rFont val="Czcionka tekstu podstawowego"/>
        <charset val="238"/>
      </rPr>
      <t>18-19.12.2019 r.</t>
    </r>
  </si>
  <si>
    <r>
      <t xml:space="preserve">nocleg ze śniadaniem (CENA ZA 1 OSOBĘ)
</t>
    </r>
    <r>
      <rPr>
        <b/>
        <sz val="11"/>
        <color indexed="8"/>
        <rFont val="Czcionka tekstu podstawowego"/>
        <charset val="238"/>
      </rPr>
      <t>13-14.05.2020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</si>
</sst>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zł&quot;"/>
  </numFmts>
  <fonts count="11"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b/>
      <sz val="14"/>
      <color indexed="8"/>
      <name val="Czcionka tekstu podstawowego"/>
      <charset val="238"/>
    </font>
    <font>
      <sz val="11"/>
      <name val="Czcionka tekstu podstawowego"/>
      <family val="2"/>
      <charset val="238"/>
    </font>
    <font>
      <sz val="12"/>
      <color indexed="8"/>
      <name val="Czcionka tekstu podstawowego"/>
      <family val="2"/>
      <charset val="238"/>
    </font>
    <font>
      <sz val="16"/>
      <color indexed="8"/>
      <name val="Czcionka tekstu podstawowego"/>
      <family val="2"/>
      <charset val="238"/>
    </font>
    <font>
      <b/>
      <sz val="16"/>
      <color indexed="8"/>
      <name val="Czcionka tekstu podstawowego"/>
      <charset val="238"/>
    </font>
    <font>
      <b/>
      <sz val="11"/>
      <name val="Czcionka tekstu podstawowego"/>
      <charset val="238"/>
    </font>
    <font>
      <sz val="11"/>
      <color theme="9" tint="0.79998168889431442"/>
      <name val="Czcionka tekstu podstawowego"/>
      <family val="2"/>
      <charset val="238"/>
    </font>
    <font>
      <b/>
      <u/>
      <sz val="18"/>
      <color indexed="8"/>
      <name val="Czcionka tekstu podstawowego"/>
      <charset val="238"/>
    </font>
    <font>
      <b/>
      <i/>
      <u/>
      <sz val="14"/>
      <color indexed="8"/>
      <name val="Czcionka tekstu podstawowego"/>
      <charset val="238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31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indexed="31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double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4" borderId="0" xfId="0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164" fontId="0" fillId="2" borderId="1" xfId="0" applyNumberFormat="1" applyFill="1" applyBorder="1" applyAlignment="1">
      <alignment horizontal="right" vertical="center" wrapText="1"/>
    </xf>
    <xf numFmtId="164" fontId="0" fillId="0" borderId="1" xfId="0" applyNumberFormat="1" applyFill="1" applyBorder="1" applyAlignment="1">
      <alignment horizontal="right" vertical="center" wrapText="1"/>
    </xf>
    <xf numFmtId="0" fontId="1" fillId="5" borderId="2" xfId="0" applyFont="1" applyFill="1" applyBorder="1" applyAlignment="1">
      <alignment horizontal="center" vertical="center" wrapText="1"/>
    </xf>
    <xf numFmtId="164" fontId="1" fillId="6" borderId="2" xfId="0" applyNumberFormat="1" applyFont="1" applyFill="1" applyBorder="1" applyAlignment="1">
      <alignment horizontal="right" vertical="center" wrapText="1"/>
    </xf>
    <xf numFmtId="0" fontId="0" fillId="2" borderId="1" xfId="0" applyFont="1" applyFill="1" applyBorder="1" applyAlignment="1" applyProtection="1">
      <alignment horizontal="center" vertical="center" wrapText="1"/>
    </xf>
    <xf numFmtId="164" fontId="0" fillId="2" borderId="1" xfId="0" applyNumberFormat="1" applyFill="1" applyBorder="1" applyAlignment="1" applyProtection="1">
      <alignment horizontal="right" vertical="center" wrapText="1"/>
    </xf>
    <xf numFmtId="0" fontId="0" fillId="4" borderId="1" xfId="0" applyFont="1" applyFill="1" applyBorder="1" applyAlignment="1" applyProtection="1">
      <alignment horizontal="center" vertical="center" wrapText="1"/>
    </xf>
    <xf numFmtId="164" fontId="0" fillId="0" borderId="1" xfId="0" applyNumberFormat="1" applyFill="1" applyBorder="1" applyAlignment="1" applyProtection="1">
      <alignment horizontal="right" vertical="center" wrapText="1"/>
    </xf>
    <xf numFmtId="0" fontId="1" fillId="5" borderId="2" xfId="0" applyFont="1" applyFill="1" applyBorder="1" applyAlignment="1" applyProtection="1">
      <alignment horizontal="center" vertical="center" wrapText="1"/>
    </xf>
    <xf numFmtId="164" fontId="1" fillId="5" borderId="2" xfId="0" applyNumberFormat="1" applyFont="1" applyFill="1" applyBorder="1" applyAlignment="1" applyProtection="1">
      <alignment horizontal="right" vertical="center" wrapText="1"/>
    </xf>
    <xf numFmtId="164" fontId="1" fillId="6" borderId="2" xfId="0" applyNumberFormat="1" applyFont="1" applyFill="1" applyBorder="1" applyAlignment="1" applyProtection="1">
      <alignment horizontal="right" vertical="center" wrapText="1"/>
    </xf>
    <xf numFmtId="0" fontId="0" fillId="3" borderId="1" xfId="0" applyFont="1" applyFill="1" applyBorder="1" applyAlignment="1" applyProtection="1">
      <alignment horizontal="center" vertical="center" wrapText="1"/>
    </xf>
    <xf numFmtId="0" fontId="0" fillId="4" borderId="0" xfId="0" applyFill="1" applyAlignment="1" applyProtection="1">
      <alignment horizontal="center" vertical="center" wrapText="1"/>
    </xf>
    <xf numFmtId="164" fontId="3" fillId="2" borderId="1" xfId="0" applyNumberFormat="1" applyFont="1" applyFill="1" applyBorder="1" applyAlignment="1" applyProtection="1">
      <alignment horizontal="right" vertical="center" wrapText="1"/>
    </xf>
    <xf numFmtId="164" fontId="3" fillId="2" borderId="1" xfId="0" applyNumberFormat="1" applyFont="1" applyFill="1" applyBorder="1" applyAlignment="1">
      <alignment horizontal="right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4" borderId="0" xfId="0" applyFont="1" applyFill="1" applyAlignment="1">
      <alignment horizontal="left" vertical="center"/>
    </xf>
    <xf numFmtId="9" fontId="0" fillId="2" borderId="1" xfId="0" applyNumberFormat="1" applyFill="1" applyBorder="1" applyAlignment="1" applyProtection="1">
      <alignment horizontal="center" vertical="center" wrapText="1"/>
      <protection locked="0"/>
    </xf>
    <xf numFmtId="9" fontId="0" fillId="4" borderId="1" xfId="0" applyNumberFormat="1" applyFill="1" applyBorder="1" applyAlignment="1" applyProtection="1">
      <alignment horizontal="center" vertical="center" wrapText="1"/>
      <protection locked="0"/>
    </xf>
    <xf numFmtId="164" fontId="0" fillId="2" borderId="1" xfId="0" applyNumberFormat="1" applyFill="1" applyBorder="1" applyAlignment="1" applyProtection="1">
      <alignment horizontal="right" vertical="center" wrapText="1"/>
      <protection locked="0"/>
    </xf>
    <xf numFmtId="164" fontId="0" fillId="4" borderId="1" xfId="0" applyNumberFormat="1" applyFill="1" applyBorder="1" applyAlignment="1" applyProtection="1">
      <alignment horizontal="right" vertical="center" wrapText="1"/>
      <protection locked="0"/>
    </xf>
    <xf numFmtId="164" fontId="3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4" borderId="0" xfId="0" applyFont="1" applyFill="1" applyAlignment="1">
      <alignment horizontal="left" vertical="center"/>
    </xf>
    <xf numFmtId="0" fontId="8" fillId="2" borderId="1" xfId="0" applyFont="1" applyFill="1" applyBorder="1" applyAlignment="1" applyProtection="1">
      <alignment horizontal="center" vertical="center" wrapText="1"/>
    </xf>
    <xf numFmtId="0" fontId="1" fillId="4" borderId="0" xfId="0" applyFont="1" applyFill="1" applyBorder="1" applyAlignment="1" applyProtection="1">
      <alignment vertical="center" wrapText="1"/>
    </xf>
    <xf numFmtId="0" fontId="1" fillId="4" borderId="3" xfId="0" applyFont="1" applyFill="1" applyBorder="1" applyAlignment="1" applyProtection="1">
      <alignment vertical="center" wrapText="1"/>
    </xf>
    <xf numFmtId="0" fontId="0" fillId="4" borderId="5" xfId="0" applyFont="1" applyFill="1" applyBorder="1" applyAlignment="1" applyProtection="1">
      <alignment horizontal="center" vertical="center" wrapText="1"/>
    </xf>
    <xf numFmtId="0" fontId="0" fillId="2" borderId="6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vertical="center" wrapText="1"/>
    </xf>
    <xf numFmtId="0" fontId="1" fillId="3" borderId="3" xfId="0" applyFont="1" applyFill="1" applyBorder="1" applyAlignment="1" applyProtection="1">
      <alignment vertical="center" wrapText="1"/>
    </xf>
    <xf numFmtId="0" fontId="0" fillId="3" borderId="5" xfId="0" applyFont="1" applyFill="1" applyBorder="1" applyAlignment="1" applyProtection="1">
      <alignment horizontal="center" vertical="center" wrapText="1"/>
    </xf>
    <xf numFmtId="0" fontId="1" fillId="7" borderId="4" xfId="0" applyFont="1" applyFill="1" applyBorder="1" applyAlignment="1" applyProtection="1">
      <alignment horizontal="center" vertical="center" wrapText="1"/>
    </xf>
    <xf numFmtId="0" fontId="1" fillId="8" borderId="4" xfId="0" applyFont="1" applyFill="1" applyBorder="1" applyAlignment="1" applyProtection="1">
      <alignment horizontal="center" vertical="center" wrapText="1"/>
    </xf>
    <xf numFmtId="0" fontId="0" fillId="0" borderId="6" xfId="0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 wrapText="1"/>
    </xf>
    <xf numFmtId="164" fontId="0" fillId="0" borderId="1" xfId="0" applyNumberFormat="1" applyFill="1" applyBorder="1" applyAlignment="1" applyProtection="1">
      <alignment horizontal="right" vertical="center" wrapText="1"/>
      <protection locked="0"/>
    </xf>
    <xf numFmtId="0" fontId="0" fillId="0" borderId="0" xfId="0" applyFill="1" applyAlignment="1">
      <alignment horizontal="center" vertical="center" wrapText="1"/>
    </xf>
    <xf numFmtId="9" fontId="0" fillId="0" borderId="1" xfId="0" applyNumberFormat="1" applyFill="1" applyBorder="1" applyAlignment="1" applyProtection="1">
      <alignment horizontal="center" vertical="center" wrapText="1"/>
      <protection locked="0"/>
    </xf>
    <xf numFmtId="0" fontId="0" fillId="2" borderId="0" xfId="0" applyFill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0" fillId="6" borderId="1" xfId="0" applyFont="1" applyFill="1" applyBorder="1" applyAlignment="1" applyProtection="1">
      <alignment horizontal="center" vertical="center" wrapText="1"/>
    </xf>
    <xf numFmtId="164" fontId="0" fillId="6" borderId="1" xfId="0" applyNumberFormat="1" applyFill="1" applyBorder="1" applyAlignment="1" applyProtection="1">
      <alignment horizontal="right" vertical="center" wrapText="1"/>
      <protection locked="0"/>
    </xf>
    <xf numFmtId="164" fontId="0" fillId="6" borderId="1" xfId="0" applyNumberFormat="1" applyFill="1" applyBorder="1" applyAlignment="1" applyProtection="1">
      <alignment horizontal="right" vertical="center" wrapText="1"/>
    </xf>
    <xf numFmtId="9" fontId="0" fillId="6" borderId="1" xfId="0" applyNumberFormat="1" applyFill="1" applyBorder="1" applyAlignment="1" applyProtection="1">
      <alignment horizontal="center" vertical="center" wrapText="1"/>
      <protection locked="0"/>
    </xf>
    <xf numFmtId="164" fontId="0" fillId="6" borderId="1" xfId="0" applyNumberFormat="1" applyFill="1" applyBorder="1" applyAlignment="1">
      <alignment horizontal="right" vertical="center" wrapText="1"/>
    </xf>
    <xf numFmtId="0" fontId="6" fillId="4" borderId="0" xfId="0" applyFont="1" applyFill="1" applyAlignment="1">
      <alignment horizontal="right" vertical="center" wrapText="1"/>
    </xf>
    <xf numFmtId="0" fontId="5" fillId="4" borderId="0" xfId="0" applyFont="1" applyFill="1" applyAlignment="1">
      <alignment horizontal="left" vertical="center" wrapText="1"/>
    </xf>
    <xf numFmtId="0" fontId="5" fillId="4" borderId="0" xfId="0" applyFont="1" applyFill="1" applyAlignment="1">
      <alignment horizontal="right" vertical="center" wrapText="1"/>
    </xf>
    <xf numFmtId="0" fontId="6" fillId="4" borderId="0" xfId="0" applyFont="1" applyFill="1" applyAlignment="1">
      <alignment horizontal="center" vertical="center" wrapText="1"/>
    </xf>
    <xf numFmtId="0" fontId="9" fillId="4" borderId="0" xfId="0" applyFont="1" applyFill="1" applyAlignment="1">
      <alignment horizontal="center" vertical="center"/>
    </xf>
    <xf numFmtId="0" fontId="2" fillId="0" borderId="0" xfId="0" applyFont="1" applyFill="1" applyBorder="1" applyAlignment="1" applyProtection="1">
      <alignment horizontal="left" vertical="center" wrapText="1"/>
    </xf>
    <xf numFmtId="0" fontId="2" fillId="0" borderId="0" xfId="0" applyFont="1" applyFill="1" applyBorder="1" applyAlignment="1" applyProtection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290492</xdr:colOff>
      <xdr:row>0</xdr:row>
      <xdr:rowOff>15875</xdr:rowOff>
    </xdr:from>
    <xdr:to>
      <xdr:col>10</xdr:col>
      <xdr:colOff>1584110</xdr:colOff>
      <xdr:row>1</xdr:row>
      <xdr:rowOff>31750</xdr:rowOff>
    </xdr:to>
    <xdr:pic>
      <xdr:nvPicPr>
        <xdr:cNvPr id="25" name="Obraz 2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0492" y="15875"/>
          <a:ext cx="14342868" cy="1841500"/>
        </a:xfrm>
        <a:prstGeom prst="rect">
          <a:avLst/>
        </a:prstGeom>
      </xdr:spPr>
    </xdr:pic>
    <xdr:clientData/>
  </xdr:twoCellAnchor>
  <xdr:twoCellAnchor>
    <xdr:from>
      <xdr:col>5</xdr:col>
      <xdr:colOff>988420</xdr:colOff>
      <xdr:row>23</xdr:row>
      <xdr:rowOff>136073</xdr:rowOff>
    </xdr:from>
    <xdr:to>
      <xdr:col>12</xdr:col>
      <xdr:colOff>80849</xdr:colOff>
      <xdr:row>24</xdr:row>
      <xdr:rowOff>86592</xdr:rowOff>
    </xdr:to>
    <xdr:pic>
      <xdr:nvPicPr>
        <xdr:cNvPr id="30" name="Obraz 1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>
                      <a14:foregroundMark x1="12844" y1="42222" x2="12844" y2="42222"/>
                      <a14:foregroundMark x1="22324" y1="46667" x2="22324" y2="46667"/>
                      <a14:foregroundMark x1="34557" y1="62222" x2="34557" y2="62222"/>
                      <a14:foregroundMark x1="37003" y1="46667" x2="37003" y2="46667"/>
                      <a14:foregroundMark x1="43425" y1="44444" x2="43425" y2="44444"/>
                      <a14:foregroundMark x1="48012" y1="42222" x2="48012" y2="42222"/>
                      <a14:foregroundMark x1="55352" y1="40000" x2="55352" y2="40000"/>
                      <a14:foregroundMark x1="58716" y1="48889" x2="58716" y2="48889"/>
                      <a14:foregroundMark x1="61162" y1="48889" x2="61162" y2="48889"/>
                      <a14:foregroundMark x1="68502" y1="40000" x2="68502" y2="40000"/>
                      <a14:foregroundMark x1="71560" y1="35556" x2="71560" y2="35556"/>
                      <a14:foregroundMark x1="72783" y1="37778" x2="72783" y2="37778"/>
                      <a14:foregroundMark x1="75535" y1="37778" x2="75535" y2="37778"/>
                      <a14:foregroundMark x1="77676" y1="33333" x2="77676" y2="33333"/>
                      <a14:foregroundMark x1="80428" y1="40000" x2="80428" y2="40000"/>
                      <a14:foregroundMark x1="82263" y1="44444" x2="82263" y2="44444"/>
                      <a14:foregroundMark x1="85627" y1="42222" x2="85627" y2="42222"/>
                      <a14:foregroundMark x1="88685" y1="37778" x2="88685" y2="37778"/>
                      <a14:foregroundMark x1="68196" y1="66667" x2="68196" y2="66667"/>
                      <a14:foregroundMark x1="67890" y1="53333" x2="67890" y2="53333"/>
                      <a14:foregroundMark x1="70948" y1="64444" x2="70948" y2="64444"/>
                      <a14:foregroundMark x1="72477" y1="64444" x2="72477" y2="64444"/>
                      <a14:foregroundMark x1="74618" y1="62222" x2="74618" y2="62222"/>
                      <a14:foregroundMark x1="77982" y1="57778" x2="77982" y2="57778"/>
                      <a14:foregroundMark x1="79205" y1="62222" x2="79205" y2="62222"/>
                      <a14:foregroundMark x1="81651" y1="62222" x2="81651" y2="62222"/>
                      <a14:foregroundMark x1="85015" y1="62222" x2="85015" y2="62222"/>
                      <a14:foregroundMark x1="86239" y1="62222" x2="86239" y2="62222"/>
                      <a14:foregroundMark x1="88991" y1="66667" x2="88991" y2="66667"/>
                      <a14:backgroundMark x1="5199" y1="57778" x2="5199" y2="57778"/>
                      <a14:backgroundMark x1="5199" y1="57778" x2="5199" y2="57778"/>
                      <a14:backgroundMark x1="5199" y1="57778" x2="5199" y2="5777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5920" y="11883573"/>
          <a:ext cx="6585429" cy="7918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289047</xdr:colOff>
      <xdr:row>22</xdr:row>
      <xdr:rowOff>61852</xdr:rowOff>
    </xdr:from>
    <xdr:to>
      <xdr:col>0</xdr:col>
      <xdr:colOff>1287118</xdr:colOff>
      <xdr:row>23</xdr:row>
      <xdr:rowOff>779319</xdr:rowOff>
    </xdr:to>
    <xdr:pic>
      <xdr:nvPicPr>
        <xdr:cNvPr id="29" name="Obraz 1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047" y="11634727"/>
          <a:ext cx="998071" cy="8920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7"/>
  <sheetViews>
    <sheetView tabSelected="1" topLeftCell="A2" zoomScale="60" zoomScaleNormal="60" workbookViewId="0">
      <selection activeCell="C16" sqref="C16"/>
    </sheetView>
  </sheetViews>
  <sheetFormatPr defaultRowHeight="14.25"/>
  <cols>
    <col min="1" max="1" width="55.875" style="1" customWidth="1"/>
    <col min="2" max="2" width="12.125" style="1" customWidth="1"/>
    <col min="3" max="3" width="12.25" style="1" customWidth="1"/>
    <col min="4" max="4" width="12.75" style="1" customWidth="1"/>
    <col min="5" max="5" width="11.25" style="1" customWidth="1"/>
    <col min="6" max="6" width="22.75" style="1" customWidth="1"/>
    <col min="7" max="7" width="9" style="1"/>
    <col min="8" max="8" width="11.25" style="1" customWidth="1"/>
    <col min="9" max="9" width="12.5" style="1" customWidth="1"/>
    <col min="10" max="10" width="11.625" style="1" customWidth="1"/>
    <col min="11" max="11" width="22.375" style="1" customWidth="1"/>
    <col min="12" max="16384" width="9" style="1"/>
  </cols>
  <sheetData>
    <row r="1" spans="1:11" ht="143.25" customHeight="1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ht="36" customHeight="1">
      <c r="A2" s="42" t="s">
        <v>22</v>
      </c>
      <c r="B2" s="42"/>
      <c r="C2" s="42"/>
      <c r="D2" s="42"/>
      <c r="E2" s="42"/>
      <c r="F2" s="42"/>
      <c r="G2" s="51" t="s">
        <v>6</v>
      </c>
      <c r="H2" s="51"/>
      <c r="I2" s="51"/>
      <c r="J2" s="51"/>
      <c r="K2" s="51"/>
    </row>
    <row r="3" spans="1:11" s="2" customFormat="1" ht="30.75" customHeight="1">
      <c r="A3" s="52" t="s">
        <v>4</v>
      </c>
      <c r="B3" s="52"/>
      <c r="C3" s="52"/>
      <c r="D3" s="52"/>
      <c r="E3" s="52"/>
      <c r="F3" s="52"/>
      <c r="G3" s="52"/>
      <c r="H3" s="52"/>
      <c r="I3" s="52"/>
      <c r="J3" s="52"/>
      <c r="K3" s="52"/>
    </row>
    <row r="4" spans="1:11" ht="33.75" customHeight="1">
      <c r="A4" s="53" t="s">
        <v>23</v>
      </c>
      <c r="B4" s="53"/>
      <c r="C4" s="53"/>
      <c r="D4" s="53"/>
      <c r="E4" s="53"/>
      <c r="F4" s="53"/>
    </row>
    <row r="5" spans="1:11" s="15" customFormat="1" ht="11.25" customHeight="1">
      <c r="A5" s="54"/>
      <c r="B5" s="54"/>
      <c r="C5" s="54"/>
      <c r="D5" s="54"/>
      <c r="E5" s="54"/>
      <c r="F5" s="54"/>
    </row>
    <row r="6" spans="1:11" ht="74.25" customHeight="1">
      <c r="A6" s="33" t="s">
        <v>0</v>
      </c>
      <c r="B6" s="14" t="s">
        <v>21</v>
      </c>
      <c r="C6" s="14" t="s">
        <v>15</v>
      </c>
      <c r="D6" s="14" t="s">
        <v>5</v>
      </c>
      <c r="E6" s="14" t="s">
        <v>3</v>
      </c>
      <c r="F6" s="18" t="s">
        <v>20</v>
      </c>
      <c r="G6" s="15"/>
      <c r="H6" s="18" t="s">
        <v>7</v>
      </c>
      <c r="I6" s="14" t="s">
        <v>16</v>
      </c>
      <c r="J6" s="14" t="s">
        <v>1</v>
      </c>
      <c r="K6" s="18" t="s">
        <v>19</v>
      </c>
    </row>
    <row r="7" spans="1:11" ht="33.75" customHeight="1">
      <c r="A7" s="35" t="s">
        <v>18</v>
      </c>
      <c r="B7" s="31"/>
      <c r="C7" s="31"/>
      <c r="D7" s="31"/>
      <c r="E7" s="31"/>
      <c r="F7" s="31"/>
      <c r="G7" s="31"/>
      <c r="H7" s="31"/>
      <c r="I7" s="31"/>
      <c r="J7" s="31"/>
      <c r="K7" s="32"/>
    </row>
    <row r="8" spans="1:11" ht="31.5" customHeight="1">
      <c r="A8" s="30" t="s">
        <v>27</v>
      </c>
      <c r="B8" s="7">
        <v>1</v>
      </c>
      <c r="C8" s="22"/>
      <c r="D8" s="8">
        <f t="shared" ref="D8" si="0">C8*B8</f>
        <v>0</v>
      </c>
      <c r="E8" s="7">
        <v>15</v>
      </c>
      <c r="F8" s="8">
        <f t="shared" ref="F8" si="1">D8*E8</f>
        <v>0</v>
      </c>
      <c r="H8" s="20">
        <v>0.08</v>
      </c>
      <c r="I8" s="3">
        <f t="shared" ref="I8" si="2">C8+C8*H8</f>
        <v>0</v>
      </c>
      <c r="J8" s="3">
        <f t="shared" ref="J8" si="3">F8*H8</f>
        <v>0</v>
      </c>
      <c r="K8" s="3">
        <f t="shared" ref="K8" si="4">I8*E8*B8</f>
        <v>0</v>
      </c>
    </row>
    <row r="9" spans="1:11" ht="35.25" customHeight="1">
      <c r="A9" s="9" t="s">
        <v>9</v>
      </c>
      <c r="B9" s="9">
        <v>2</v>
      </c>
      <c r="C9" s="23"/>
      <c r="D9" s="10">
        <f>C9*B9</f>
        <v>0</v>
      </c>
      <c r="E9" s="9">
        <v>15</v>
      </c>
      <c r="F9" s="10">
        <f>D9*E9</f>
        <v>0</v>
      </c>
      <c r="H9" s="21">
        <v>0.08</v>
      </c>
      <c r="I9" s="4">
        <f>C9+C9*H9</f>
        <v>0</v>
      </c>
      <c r="J9" s="4">
        <f>F9*H9</f>
        <v>0</v>
      </c>
      <c r="K9" s="4">
        <f>I9*E9*B9</f>
        <v>0</v>
      </c>
    </row>
    <row r="10" spans="1:11" ht="36" customHeight="1">
      <c r="A10" s="7" t="s">
        <v>10</v>
      </c>
      <c r="B10" s="7">
        <v>2</v>
      </c>
      <c r="C10" s="22"/>
      <c r="D10" s="8">
        <f>C10*B10</f>
        <v>0</v>
      </c>
      <c r="E10" s="7">
        <v>15</v>
      </c>
      <c r="F10" s="8">
        <f>D10*E10</f>
        <v>0</v>
      </c>
      <c r="G10" s="41"/>
      <c r="H10" s="20">
        <v>0.23</v>
      </c>
      <c r="I10" s="3">
        <f>C10+C10*H10</f>
        <v>0</v>
      </c>
      <c r="J10" s="3">
        <f>F10*H10</f>
        <v>0</v>
      </c>
      <c r="K10" s="3">
        <f>I10*E10*B10</f>
        <v>0</v>
      </c>
    </row>
    <row r="11" spans="1:11" ht="40.5" customHeight="1">
      <c r="A11" s="36" t="s">
        <v>12</v>
      </c>
      <c r="B11" s="37">
        <v>1</v>
      </c>
      <c r="C11" s="38"/>
      <c r="D11" s="10">
        <f>C11*B11</f>
        <v>0</v>
      </c>
      <c r="E11" s="37">
        <v>15</v>
      </c>
      <c r="F11" s="10">
        <f>D11*E11</f>
        <v>0</v>
      </c>
      <c r="G11" s="39"/>
      <c r="H11" s="40">
        <v>0.08</v>
      </c>
      <c r="I11" s="4">
        <f>C11+C11*H11</f>
        <v>0</v>
      </c>
      <c r="J11" s="4">
        <f>F11*H11</f>
        <v>0</v>
      </c>
      <c r="K11" s="4">
        <f>I11*E11*B11</f>
        <v>0</v>
      </c>
    </row>
    <row r="12" spans="1:11" ht="48.75" customHeight="1">
      <c r="A12" s="7" t="s">
        <v>26</v>
      </c>
      <c r="B12" s="7">
        <v>2</v>
      </c>
      <c r="C12" s="24"/>
      <c r="D12" s="16">
        <f>C12*B12</f>
        <v>0</v>
      </c>
      <c r="E12" s="26">
        <v>1</v>
      </c>
      <c r="F12" s="8">
        <f>D12</f>
        <v>0</v>
      </c>
      <c r="H12" s="20">
        <v>0.23</v>
      </c>
      <c r="I12" s="17">
        <f>C12+C12*H12</f>
        <v>0</v>
      </c>
      <c r="J12" s="17">
        <f>F12*H12</f>
        <v>0</v>
      </c>
      <c r="K12" s="3">
        <f>I12*E12*B12</f>
        <v>0</v>
      </c>
    </row>
    <row r="13" spans="1:11" ht="35.25" customHeight="1">
      <c r="A13" s="34" t="s">
        <v>17</v>
      </c>
      <c r="B13" s="27"/>
      <c r="C13" s="27"/>
      <c r="D13" s="27"/>
      <c r="E13" s="27"/>
      <c r="F13" s="27"/>
      <c r="G13" s="27"/>
      <c r="H13" s="27"/>
      <c r="I13" s="27"/>
      <c r="J13" s="27"/>
      <c r="K13" s="28"/>
    </row>
    <row r="14" spans="1:11" ht="36.75" customHeight="1">
      <c r="A14" s="7" t="s">
        <v>28</v>
      </c>
      <c r="B14" s="7">
        <v>1</v>
      </c>
      <c r="C14" s="22"/>
      <c r="D14" s="8">
        <f t="shared" ref="D14" si="5">C14*B14</f>
        <v>0</v>
      </c>
      <c r="E14" s="7">
        <v>15</v>
      </c>
      <c r="F14" s="8">
        <f t="shared" ref="F14" si="6">D14*E14</f>
        <v>0</v>
      </c>
      <c r="H14" s="20">
        <v>0.08</v>
      </c>
      <c r="I14" s="3">
        <f t="shared" ref="I14" si="7">C14+C14*H14</f>
        <v>0</v>
      </c>
      <c r="J14" s="3">
        <f t="shared" ref="J14" si="8">F14*H14</f>
        <v>0</v>
      </c>
      <c r="K14" s="3">
        <f t="shared" ref="K14" si="9">I14*E14*B14</f>
        <v>0</v>
      </c>
    </row>
    <row r="15" spans="1:11" ht="35.25" customHeight="1">
      <c r="A15" s="29" t="s">
        <v>25</v>
      </c>
      <c r="B15" s="9">
        <v>2</v>
      </c>
      <c r="C15" s="23"/>
      <c r="D15" s="10">
        <f t="shared" ref="D15" si="10">C15*B15</f>
        <v>0</v>
      </c>
      <c r="E15" s="9">
        <v>15</v>
      </c>
      <c r="F15" s="10">
        <f t="shared" ref="F15" si="11">D15*E15</f>
        <v>0</v>
      </c>
      <c r="H15" s="21">
        <v>0.08</v>
      </c>
      <c r="I15" s="4">
        <f t="shared" ref="I15" si="12">C15+C15*H15</f>
        <v>0</v>
      </c>
      <c r="J15" s="4">
        <f t="shared" ref="J15" si="13">F15*H15</f>
        <v>0</v>
      </c>
      <c r="K15" s="4">
        <f t="shared" ref="K15" si="14">I15*E15*B15</f>
        <v>0</v>
      </c>
    </row>
    <row r="16" spans="1:11" s="39" customFormat="1" ht="39.75" customHeight="1">
      <c r="A16" s="43" t="s">
        <v>11</v>
      </c>
      <c r="B16" s="43">
        <v>2</v>
      </c>
      <c r="C16" s="44"/>
      <c r="D16" s="45">
        <f t="shared" ref="D16" si="15">C16*B16</f>
        <v>0</v>
      </c>
      <c r="E16" s="43">
        <v>15</v>
      </c>
      <c r="F16" s="45">
        <f t="shared" ref="F16" si="16">D16*E16</f>
        <v>0</v>
      </c>
      <c r="H16" s="46">
        <v>0.23</v>
      </c>
      <c r="I16" s="47">
        <f t="shared" ref="I16" si="17">C16+C16*H16</f>
        <v>0</v>
      </c>
      <c r="J16" s="47">
        <f t="shared" ref="J16" si="18">F16*H16</f>
        <v>0</v>
      </c>
      <c r="K16" s="47">
        <f t="shared" ref="K16" si="19">I16*E16*B16</f>
        <v>0</v>
      </c>
    </row>
    <row r="17" spans="1:14" ht="36" customHeight="1">
      <c r="A17" s="37" t="s">
        <v>13</v>
      </c>
      <c r="B17" s="37">
        <v>1</v>
      </c>
      <c r="C17" s="38"/>
      <c r="D17" s="10">
        <f t="shared" ref="D17" si="20">C17*B17</f>
        <v>0</v>
      </c>
      <c r="E17" s="37">
        <v>15</v>
      </c>
      <c r="F17" s="10">
        <f t="shared" ref="F17" si="21">D17*E17</f>
        <v>0</v>
      </c>
      <c r="G17" s="39"/>
      <c r="H17" s="40">
        <v>0.08</v>
      </c>
      <c r="I17" s="4">
        <f t="shared" ref="I17" si="22">C17+C17*H17</f>
        <v>0</v>
      </c>
      <c r="J17" s="4">
        <f t="shared" ref="J17" si="23">F17*H17</f>
        <v>0</v>
      </c>
      <c r="K17" s="4">
        <f t="shared" ref="K17" si="24">I17*E17*B17</f>
        <v>0</v>
      </c>
    </row>
    <row r="18" spans="1:14" ht="48.75" customHeight="1" thickBot="1">
      <c r="A18" s="7" t="s">
        <v>14</v>
      </c>
      <c r="B18" s="7">
        <v>2</v>
      </c>
      <c r="C18" s="24"/>
      <c r="D18" s="16">
        <f t="shared" ref="D18" si="25">C18*B18</f>
        <v>0</v>
      </c>
      <c r="E18" s="26">
        <v>1</v>
      </c>
      <c r="F18" s="8">
        <f>D18</f>
        <v>0</v>
      </c>
      <c r="H18" s="20">
        <v>0.23</v>
      </c>
      <c r="I18" s="17">
        <f t="shared" ref="I18" si="26">C18+C18*H18</f>
        <v>0</v>
      </c>
      <c r="J18" s="17">
        <f t="shared" ref="J18" si="27">F18*H18</f>
        <v>0</v>
      </c>
      <c r="K18" s="3">
        <f>I18*E18*B18</f>
        <v>0</v>
      </c>
    </row>
    <row r="19" spans="1:14" s="2" customFormat="1" ht="42" customHeight="1" thickTop="1" thickBot="1">
      <c r="A19" s="11" t="s">
        <v>2</v>
      </c>
      <c r="B19" s="11"/>
      <c r="C19" s="12"/>
      <c r="D19" s="12">
        <f>SUM(D8:D17)</f>
        <v>0</v>
      </c>
      <c r="E19" s="11"/>
      <c r="F19" s="13">
        <f>SUM(F8:F17)</f>
        <v>0</v>
      </c>
      <c r="H19" s="5"/>
      <c r="I19" s="6"/>
      <c r="J19" s="6">
        <f>SUM(J8:J17)</f>
        <v>0</v>
      </c>
      <c r="K19" s="6">
        <f>SUM(K8:K17)</f>
        <v>0</v>
      </c>
    </row>
    <row r="20" spans="1:14" ht="15" thickTop="1"/>
    <row r="21" spans="1:14" ht="15">
      <c r="A21" s="19" t="s">
        <v>8</v>
      </c>
    </row>
    <row r="22" spans="1:14" ht="15">
      <c r="A22" s="19"/>
    </row>
    <row r="24" spans="1:14" ht="66.75" customHeight="1">
      <c r="A24" s="49" t="s">
        <v>24</v>
      </c>
      <c r="B24" s="49"/>
      <c r="C24" s="49"/>
      <c r="D24" s="49"/>
      <c r="E24" s="49"/>
      <c r="F24" s="49"/>
      <c r="G24" s="49"/>
      <c r="H24" s="49"/>
    </row>
    <row r="25" spans="1:14" ht="15" customHeight="1">
      <c r="A25" s="25"/>
    </row>
    <row r="26" spans="1:14" ht="14.25" customHeight="1">
      <c r="A26" s="50">
        <v>29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</row>
    <row r="27" spans="1:14" ht="14.25" customHeight="1">
      <c r="A27" s="50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</row>
  </sheetData>
  <sheetProtection algorithmName="SHA-512" hashValue="1Bmvd4JA8RKHYmGzT35+rlq1QWE44Gl9AizVzna87TwvXjHC7Bhg1lQw8qHjoOhLXqLpIBD8g4yOYaKfeMwhXw==" saltValue="AbLZ5krBgKWlxxrpWBZ3oA==" spinCount="100000" sheet="1" objects="1" scenarios="1" selectLockedCells="1"/>
  <mergeCells count="6">
    <mergeCell ref="A1:K1"/>
    <mergeCell ref="A4:F4"/>
    <mergeCell ref="A24:H24"/>
    <mergeCell ref="A26:N27"/>
    <mergeCell ref="G2:K2"/>
    <mergeCell ref="A3:K3"/>
  </mergeCells>
  <pageMargins left="0.23622047244094491" right="0.23622047244094491" top="0" bottom="0" header="0.31496062992125984" footer="0.31496062992125984"/>
  <pageSetup paperSize="9" scale="59" firstPageNumber="0" fitToHeight="0" orientation="landscape" r:id="rId1"/>
  <headerFooter alignWithMargins="0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wg ROPS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Biechowiak</dc:creator>
  <cp:lastModifiedBy>Katarzyna Sieradzka</cp:lastModifiedBy>
  <cp:lastPrinted>2019-11-22T10:23:23Z</cp:lastPrinted>
  <dcterms:created xsi:type="dcterms:W3CDTF">2019-01-22T08:52:59Z</dcterms:created>
  <dcterms:modified xsi:type="dcterms:W3CDTF">2019-11-22T10:24:52Z</dcterms:modified>
</cp:coreProperties>
</file>